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5605" windowHeight="147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55" i="5" s="1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H55" i="5" l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<sst xmlns="http://schemas.openxmlformats.org/spreadsheetml/2006/main" count="252" uniqueCount="142">
  <si>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</si>
  <si>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</si>
  <si>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</si>
  <si>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</si>
  <si>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</si>
  <si>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</si>
  <si>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</si>
  <si>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</si>
  <si>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</si>
  <si>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</si>
  <si>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</si>
  <si>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</si>
  <si>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</si>
  <si>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</si>
  <si>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</si>
  <si>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</si>
  <si>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</si>
  <si>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</si>
  <si>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</si>
  <si>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</si>
  <si>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</si>
  <si>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</si>
  <si>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</si>
  <si>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</si>
  <si>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</si>
  <si>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</si>
  <si>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</si>
  <si>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</si>
  <si>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</si>
  <si>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</si>
  <si>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</si>
  <si>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</si>
  <si>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</si>
  <si>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</si>
  <si>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</si>
  <si>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</si>
  <si>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</si>
  <si>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</si>
  <si>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</si>
  <si>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</si>
  <si>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</si>
  <si>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</si>
  <si>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</si>
  <si>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</si>
  <si>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</si>
  <si>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</si>
  <si>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</si>
  <si>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</si>
  <si>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</si>
  <si>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</si>
  <si>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</si>
  <si>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</si>
  <si>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</si>
  <si>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</si>
  <si>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</si>
  <si>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</si>
  <si>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</si>
  <si>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</si>
  <si>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</si>
  <si>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</si>
  <si>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</si>
  <si>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</si>
  <si>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</si>
  <si>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</si>
  <si>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</si>
  <si>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</si>
  <si>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</si>
  <si>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</si>
  <si>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</si>
  <si>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</si>
  <si>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</si>
  <si>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</si>
  <si>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</si>
  <si>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</si>
  <si>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</si>
  <si>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</si>
  <si>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</si>
  <si>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</si>
  <si>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</si>
  <si>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</si>
  <si>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</si>
  <si>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</si>
  <si>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</si>
  <si>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</si>
  <si>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</si>
  <si>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</si>
  <si>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</si>
  <si>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</si>
  <si>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</si>
  <si>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</si>
  <si>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</si>
  <si>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</si>
  <si>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</si>
  <si>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</si>
  <si>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</si>
  <si>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</si>
  <si>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</si>
  <si>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</si>
  <si>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</si>
  <si>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</si>
  <si>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</si>
  <si>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</si>
  <si>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</si>
  <si>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</si>
  <si>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</si>
  <si>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</si>
  <si>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</si>
  <si>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</si>
  <si>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</si>
  <si>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</si>
  <si>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</si>
  <si>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</si>
  <si>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</si>
  <si>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</si>
  <si>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</si>
  <si>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</si>
  <si>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</si>
  <si>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</si>
  <si>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</si>
  <si>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</si>
  <si>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</si>
  <si>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</si>
  <si>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</si>
  <si>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</si>
  <si>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</si>
  <si>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</si>
  <si>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</si>
  <si>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</si>
  <si>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</si>
  <si>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</si>
  <si>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</si>
  <si>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</si>
  <si>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</si>
  <si>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</si>
  <si>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</si>
  <si>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</si>
  <si>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ZOOM</t>
  </si>
  <si>
    <t>1-D</t>
  </si>
  <si>
    <t>Ronald Diola</t>
  </si>
  <si>
    <t>Carole Diola</t>
  </si>
  <si>
    <t>Cebu Guadalupe</t>
  </si>
  <si>
    <t>8/22/20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</si>
</sst>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52" zoomScale="150" zoomScaleNormal="150" zoomScaleSheetLayoutView="100" workbookViewId="0">
      <selection activeCell="K2" sqref="K2:M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44063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140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44162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>
        <v>44050</v>
      </c>
      <c r="C11" s="152"/>
      <c r="D11" s="159">
        <v>8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136</v>
      </c>
    </row>
    <row r="12" spans="1:16" s="35" customFormat="1" ht="12" customHeight="1" thickTop="1" thickBot="1">
      <c r="A12" s="87"/>
      <c r="B12" s="83" t="s">
        <v>141</v>
      </c>
      <c r="C12" s="84"/>
      <c r="D12" s="94">
        <v>7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136</v>
      </c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83"/>
      <c r="C17" s="84"/>
      <c r="D17" s="172"/>
      <c r="E17" s="173"/>
      <c r="F17" s="173"/>
      <c r="G17" s="173"/>
      <c r="H17" s="78"/>
      <c r="I17" s="79"/>
      <c r="J17" s="80"/>
      <c r="K17" s="80"/>
      <c r="L17" s="185"/>
      <c r="M17" s="67"/>
      <c r="N17" s="67"/>
      <c r="O17" s="68"/>
      <c r="P17" s="44"/>
    </row>
    <row r="18" spans="1:16" s="35" customFormat="1" ht="12" customHeight="1" thickTop="1" thickBot="1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/>
      <c r="M19" s="80"/>
      <c r="N19" s="81"/>
      <c r="O19" s="82"/>
      <c r="P19" s="44"/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23</v>
      </c>
      <c r="J31" s="107" t="s">
        <v>7</v>
      </c>
      <c r="K31" s="108"/>
      <c r="L31" s="108"/>
      <c r="M31" s="108"/>
      <c r="N31" s="108"/>
      <c r="O31" s="108"/>
      <c r="P31" s="3">
        <v>2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2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23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A25" zoomScale="200" zoomScaleNormal="200" workbookViewId="0">
      <selection activeCell="E17" sqref="E17:P1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</row>
    <row r="2" spans="1:27" ht="15" customHeight="1">
      <c r="A2" s="249" t="s">
        <v>59</v>
      </c>
      <c r="B2" s="249"/>
      <c r="C2" s="249"/>
      <c r="D2" s="249"/>
      <c r="E2" s="249"/>
      <c r="F2" s="251" t="s">
        <v>60</v>
      </c>
      <c r="G2" s="251"/>
      <c r="H2" s="251"/>
      <c r="I2" s="251"/>
      <c r="J2" s="251"/>
      <c r="K2" s="251"/>
      <c r="L2" s="251" t="s">
        <v>61</v>
      </c>
      <c r="M2" s="251"/>
      <c r="N2" s="251"/>
      <c r="O2" s="251"/>
      <c r="P2" s="251"/>
      <c r="Q2" s="251"/>
      <c r="R2" s="251" t="s">
        <v>62</v>
      </c>
      <c r="S2" s="251"/>
      <c r="T2" s="249" t="s">
        <v>63</v>
      </c>
      <c r="U2" s="249"/>
      <c r="V2" s="249"/>
      <c r="W2" s="249"/>
      <c r="X2" s="249" t="s">
        <v>64</v>
      </c>
      <c r="Y2" s="249"/>
      <c r="Z2" s="249"/>
      <c r="AA2" s="249"/>
    </row>
    <row r="3" spans="1:27" s="10" customFormat="1" ht="18.95" customHeight="1" thickBot="1">
      <c r="A3" s="250" t="str">
        <f>'Summary of Activities'!A6</f>
        <v>Cebu Guadalupe</v>
      </c>
      <c r="B3" s="250"/>
      <c r="C3" s="250"/>
      <c r="D3" s="250"/>
      <c r="E3" s="250"/>
      <c r="F3" s="250" t="str">
        <f>'Summary of Activities'!I6</f>
        <v>Ronald Diola</v>
      </c>
      <c r="G3" s="250"/>
      <c r="H3" s="250"/>
      <c r="I3" s="250"/>
      <c r="J3" s="250"/>
      <c r="K3" s="250"/>
      <c r="L3" s="250" t="str">
        <f>'Summary of Activities'!N6</f>
        <v>Carole Diola</v>
      </c>
      <c r="M3" s="250"/>
      <c r="N3" s="250"/>
      <c r="O3" s="250"/>
      <c r="P3" s="250"/>
      <c r="Q3" s="250"/>
      <c r="R3" s="250" t="str">
        <f>'Summary of Activities'!H6</f>
        <v>1-D</v>
      </c>
      <c r="S3" s="250"/>
      <c r="T3" s="297">
        <f>'Summary of Activities'!K2</f>
        <v>44063</v>
      </c>
      <c r="U3" s="297"/>
      <c r="V3" s="297"/>
      <c r="W3" s="297"/>
      <c r="X3" s="298">
        <f>'Summary of Activities'!O8</f>
        <v>44162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/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55" t="s">
        <v>57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7"/>
      <c r="N44" s="238" t="s">
        <v>65</v>
      </c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</row>
    <row r="45" spans="1:27" ht="12" customHeight="1" thickTop="1" thickBot="1">
      <c r="A45" s="252" t="s">
        <v>58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4"/>
      <c r="M45" s="11">
        <v>1</v>
      </c>
      <c r="N45" s="239" t="s">
        <v>122</v>
      </c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1"/>
    </row>
    <row r="46" spans="1:27" ht="14.25">
      <c r="A46" s="9"/>
      <c r="B46" s="218" t="s">
        <v>55</v>
      </c>
      <c r="C46" s="218"/>
      <c r="D46" s="218"/>
      <c r="E46" s="218"/>
      <c r="F46" s="224" t="s">
        <v>54</v>
      </c>
      <c r="G46" s="224"/>
      <c r="H46" s="226" t="s">
        <v>68</v>
      </c>
      <c r="I46" s="227"/>
      <c r="J46" s="224" t="s">
        <v>70</v>
      </c>
      <c r="K46" s="224"/>
      <c r="L46" s="225"/>
      <c r="M46" s="11">
        <v>2</v>
      </c>
      <c r="N46" s="242" t="s">
        <v>123</v>
      </c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4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45" t="s">
        <v>124</v>
      </c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7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37">
        <v>4</v>
      </c>
      <c r="N48" s="234" t="s">
        <v>125</v>
      </c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6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37"/>
      <c r="N49" s="234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6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37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37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37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37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31"/>
      <c r="B54" s="232"/>
      <c r="C54" s="232"/>
      <c r="D54" s="232"/>
      <c r="E54" s="233"/>
      <c r="F54" s="222"/>
      <c r="G54" s="223"/>
      <c r="H54" s="222"/>
      <c r="I54" s="223"/>
      <c r="J54" s="228"/>
      <c r="K54" s="229"/>
      <c r="L54" s="230"/>
      <c r="M54" s="237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19" t="s">
        <v>56</v>
      </c>
      <c r="B55" s="220"/>
      <c r="C55" s="220"/>
      <c r="D55" s="220"/>
      <c r="E55" s="221"/>
      <c r="F55" s="216">
        <f>SUM(F47:G53)</f>
        <v>0</v>
      </c>
      <c r="G55" s="217"/>
      <c r="H55" s="216">
        <f>SUM(H47:I53)</f>
        <v>0</v>
      </c>
      <c r="I55" s="217"/>
      <c r="J55" s="213">
        <f>SUM(J47:L53)</f>
        <v>0</v>
      </c>
      <c r="K55" s="214"/>
      <c r="L55" s="215"/>
      <c r="M55" s="237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2020-11-27T07:03:59Z</dcterms:modified>
</cp:coreProperties>
</file>